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<sst xmlns="http://schemas.openxmlformats.org/spreadsheetml/2006/main" count="166" uniqueCount="134">
  <si>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</si>
  <si>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</si>
  <si>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</si>
  <si>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</si>
  <si>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</si>
  <si>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</si>
  <si>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</si>
  <si>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</si>
  <si>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</si>
  <si>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</si>
  <si>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</si>
  <si>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</si>
  <si>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</si>
  <si>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</si>
  <si>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</si>
  <si>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</si>
  <si>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</si>
  <si>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</si>
  <si>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</si>
  <si>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</si>
  <si>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</si>
  <si>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</si>
  <si>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</si>
  <si>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</si>
  <si>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</si>
  <si>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</si>
  <si>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</si>
  <si>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</si>
  <si>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</si>
  <si>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</si>
  <si>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</si>
  <si>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</si>
  <si>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</si>
  <si>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</si>
  <si>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</si>
  <si>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</si>
  <si>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</si>
  <si>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</si>
  <si>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</si>
  <si>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</si>
  <si>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</si>
  <si>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</si>
  <si>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</si>
  <si>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</si>
  <si>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</si>
  <si>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</si>
  <si>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</si>
  <si>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</si>
  <si>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</si>
  <si>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</si>
  <si>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</si>
  <si>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</si>
  <si>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</si>
  <si>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</si>
  <si>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</si>
  <si>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</si>
  <si>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</si>
  <si>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</si>
  <si>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</si>
  <si>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</si>
  <si>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</si>
  <si>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</si>
  <si>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</si>
  <si>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</si>
  <si>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</si>
  <si>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</si>
  <si>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</si>
  <si>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</si>
  <si>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</si>
  <si>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</si>
  <si>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</si>
  <si>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</si>
  <si>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</si>
  <si>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</si>
  <si>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</si>
  <si>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</si>
  <si>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</si>
  <si>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</si>
  <si>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</si>
  <si>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</si>
  <si>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</si>
  <si>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</si>
  <si>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</si>
  <si>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</si>
  <si>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</si>
  <si>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</si>
  <si>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</si>
  <si>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</si>
  <si>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</si>
  <si>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</si>
  <si>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</si>
  <si>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</si>
  <si>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</si>
  <si>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</si>
  <si>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</si>
  <si>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</si>
  <si>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</si>
  <si>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</si>
  <si>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</si>
  <si>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</si>
  <si>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</si>
  <si>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</si>
  <si>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</si>
  <si>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</si>
  <si>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</si>
  <si>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</si>
  <si>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</si>
  <si>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</si>
  <si>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</si>
  <si>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</si>
  <si>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</si>
  <si>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</si>
  <si>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</si>
  <si>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</si>
  <si>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</si>
  <si>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</si>
  <si>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</si>
  <si>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</si>
  <si>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</si>
  <si>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</si>
  <si>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</si>
  <si>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</si>
  <si>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</si>
  <si>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</si>
  <si>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</si>
  <si>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</si>
  <si>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</si>
  <si>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</si>
  <si>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</si>
  <si>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</si>
  <si>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PAGAL 2017M. BIRŽELIO 30 D. DUOMENIS</t>
  </si>
  <si>
    <t>2017-07-24 Nr. F2-147</t>
  </si>
  <si>
    <t>Mokytoja, laikinai pavaduojanti direktorių</t>
  </si>
  <si>
    <t>Vida Bučelienė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</si>
</sst>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7">
      <selection activeCell="G21" sqref="G21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7" t="s">
        <v>0</v>
      </c>
      <c r="F2" s="108"/>
      <c r="G2" s="108"/>
    </row>
    <row r="3" spans="5:7" ht="12.75">
      <c r="E3" s="109" t="s">
        <v>1</v>
      </c>
      <c r="F3" s="110"/>
      <c r="G3" s="110"/>
    </row>
    <row r="5" spans="1:7" ht="12.75">
      <c r="A5" s="111" t="s">
        <v>126</v>
      </c>
      <c r="B5" s="112"/>
      <c r="C5" s="112"/>
      <c r="D5" s="112"/>
      <c r="E5" s="112"/>
      <c r="F5" s="113"/>
      <c r="G5" s="113"/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>
      <c r="A7" s="105" t="s">
        <v>124</v>
      </c>
      <c r="B7" s="115"/>
      <c r="C7" s="115"/>
      <c r="D7" s="115"/>
      <c r="E7" s="115"/>
      <c r="F7" s="113"/>
      <c r="G7" s="113"/>
    </row>
    <row r="8" spans="1:7" ht="12.75">
      <c r="A8" s="105"/>
      <c r="B8" s="115"/>
      <c r="C8" s="115"/>
      <c r="D8" s="115"/>
      <c r="E8" s="115"/>
      <c r="F8" s="113"/>
      <c r="G8" s="113"/>
    </row>
    <row r="9" spans="1:7" ht="12.75" customHeight="1">
      <c r="A9" s="105"/>
      <c r="B9" s="115"/>
      <c r="C9" s="115"/>
      <c r="D9" s="115"/>
      <c r="E9" s="115"/>
      <c r="F9" s="113"/>
      <c r="G9" s="113"/>
    </row>
    <row r="10" spans="1:7" ht="12.75">
      <c r="A10" s="124"/>
      <c r="B10" s="125"/>
      <c r="C10" s="125"/>
      <c r="D10" s="125"/>
      <c r="E10" s="125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7"/>
      <c r="B12" s="113"/>
      <c r="C12" s="113"/>
      <c r="D12" s="113"/>
      <c r="E12" s="113"/>
    </row>
    <row r="13" spans="1:7" ht="12.75">
      <c r="A13" s="111" t="s">
        <v>2</v>
      </c>
      <c r="B13" s="112"/>
      <c r="C13" s="112"/>
      <c r="D13" s="112"/>
      <c r="E13" s="112"/>
      <c r="F13" s="128"/>
      <c r="G13" s="128"/>
    </row>
    <row r="14" spans="1:7" ht="12.75">
      <c r="A14" s="111" t="s">
        <v>130</v>
      </c>
      <c r="B14" s="112"/>
      <c r="C14" s="112"/>
      <c r="D14" s="112"/>
      <c r="E14" s="112"/>
      <c r="F14" s="128"/>
      <c r="G14" s="12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5" t="s">
        <v>131</v>
      </c>
      <c r="B16" s="129"/>
      <c r="C16" s="129"/>
      <c r="D16" s="129"/>
      <c r="E16" s="129"/>
      <c r="F16" s="106"/>
      <c r="G16" s="106"/>
    </row>
    <row r="17" spans="1:7" ht="12.75">
      <c r="A17" s="105"/>
      <c r="B17" s="105"/>
      <c r="C17" s="105"/>
      <c r="D17" s="105"/>
      <c r="E17" s="105"/>
      <c r="F17" s="106"/>
      <c r="G17" s="106"/>
    </row>
    <row r="18" spans="1:7" ht="12.75" customHeight="1">
      <c r="A18" s="6"/>
      <c r="B18" s="8"/>
      <c r="C18" s="8"/>
      <c r="D18" s="130" t="s">
        <v>127</v>
      </c>
      <c r="E18" s="130"/>
      <c r="F18" s="130"/>
      <c r="G18" s="130"/>
    </row>
    <row r="19" spans="1:10" ht="67.5" customHeight="1">
      <c r="A19" s="90" t="s">
        <v>3</v>
      </c>
      <c r="B19" s="131" t="s">
        <v>4</v>
      </c>
      <c r="C19" s="132"/>
      <c r="D19" s="133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490115.48</v>
      </c>
      <c r="G20" s="14">
        <f>SUM(G21+G27)</f>
        <v>498696.68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>
        <f>SUM(F22:F26)</f>
        <v>0</v>
      </c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490115.48</v>
      </c>
      <c r="G27" s="14">
        <f>SUM(G28:G39)</f>
        <v>498696.68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480727.24</v>
      </c>
      <c r="G29" s="15">
        <v>486016.3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/>
      <c r="G30" s="14"/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5931.56</v>
      </c>
      <c r="G32" s="14">
        <v>7705.52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/>
      <c r="G33" s="14"/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3456.68</v>
      </c>
      <c r="G35" s="14">
        <v>4974.86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F42+F48+F49+F56+F57</f>
        <v>50884.350000000006</v>
      </c>
      <c r="G41" s="15">
        <f>SUM(G42+G48+G49+G57)</f>
        <v>30757.239999999998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248.85</v>
      </c>
      <c r="G42" s="15">
        <f>SUM(G43:G47)</f>
        <v>500.22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248.85</v>
      </c>
      <c r="G44" s="15">
        <v>500.22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34" t="s">
        <v>57</v>
      </c>
      <c r="D47" s="122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1644.98</v>
      </c>
      <c r="G48" s="15">
        <v>358.9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44644.36</v>
      </c>
      <c r="G49" s="14">
        <f>SUM(G50:G55)</f>
        <v>26445.42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34" t="s">
        <v>67</v>
      </c>
      <c r="D53" s="122"/>
      <c r="E53" s="104">
        <v>5</v>
      </c>
      <c r="F53" s="15">
        <v>1257.65</v>
      </c>
      <c r="G53" s="15">
        <v>1333.6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43386.71</v>
      </c>
      <c r="G54" s="14">
        <v>25111.82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35" t="s">
        <v>72</v>
      </c>
      <c r="C56" s="136"/>
      <c r="D56" s="137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4346.16</v>
      </c>
      <c r="G57" s="15">
        <v>3452.7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F20+F41</f>
        <v>540999.83</v>
      </c>
      <c r="G58" s="15">
        <f>SUM(G20+G41)</f>
        <v>529453.92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490969.4099999999</v>
      </c>
      <c r="G59" s="14">
        <f>SUM(G60:G63)</f>
        <v>500664.46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6959.47</v>
      </c>
      <c r="G60" s="14">
        <v>9346.65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481703.98</v>
      </c>
      <c r="G61" s="68">
        <v>487397.94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1090.23</v>
      </c>
      <c r="G62" s="14">
        <v>1744.95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1215.73</v>
      </c>
      <c r="G63" s="15">
        <v>2174.92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43746.17</v>
      </c>
      <c r="G64" s="14">
        <f>SUM(G69)</f>
        <v>25111.82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43746.17</v>
      </c>
      <c r="G69" s="77">
        <v>25111.82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1201.09</v>
      </c>
      <c r="G80" s="14">
        <v>414.25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17831.76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24697.57</v>
      </c>
      <c r="G82" s="14">
        <v>24697.57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15.75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6284.25</v>
      </c>
      <c r="G84" s="14">
        <f>SUM(G85+G86+G89+G90)</f>
        <v>3677.629999999999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6284.25</v>
      </c>
      <c r="G90" s="14">
        <f>SUM(G91:G92)</f>
        <v>3677.629999999999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2606.62</v>
      </c>
      <c r="G91" s="15">
        <v>-6794.52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3677.63</v>
      </c>
      <c r="G92" s="14">
        <v>10472.15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22"/>
      <c r="E94" s="37"/>
      <c r="F94" s="15">
        <f>F59+F64+F84+F93</f>
        <v>540999.83</v>
      </c>
      <c r="G94" s="14">
        <f>SUM(G59+G64+G84+G93)</f>
        <v>529453.91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3" t="s">
        <v>132</v>
      </c>
      <c r="B96" s="123"/>
      <c r="C96" s="123"/>
      <c r="D96" s="123"/>
      <c r="E96" s="123"/>
      <c r="F96" s="115" t="s">
        <v>133</v>
      </c>
      <c r="G96" s="115"/>
    </row>
    <row r="97" spans="1:7" s="5" customFormat="1" ht="12.75">
      <c r="A97" s="116" t="s">
        <v>128</v>
      </c>
      <c r="B97" s="116"/>
      <c r="C97" s="116"/>
      <c r="D97" s="116"/>
      <c r="E97" s="116"/>
      <c r="F97" s="105" t="s">
        <v>129</v>
      </c>
      <c r="G97" s="105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InfTech</cp:lastModifiedBy>
  <cp:lastPrinted>2017-08-03T06:31:25Z</cp:lastPrinted>
  <dcterms:created xsi:type="dcterms:W3CDTF">1996-10-14T23:33:28Z</dcterms:created>
  <dcterms:modified xsi:type="dcterms:W3CDTF">2017-08-30T06:14:24Z</dcterms:modified>
  <cp:category/>
  <cp:version/>
  <cp:contentType/>
  <cp:contentStatus/>
</cp:coreProperties>
</file>