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SP" sheetId="1" r:id="rId1"/>
  </sheets>
  <definedNames>
    <definedName name="_xlnm.Print_Titles" localSheetId="0">'DSP'!$19:$25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<sst xmlns="http://schemas.openxmlformats.org/spreadsheetml/2006/main" count="351" uniqueCount="185">
  <si>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</si>
  <si>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</si>
  <si>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</si>
  <si>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</si>
  <si>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</si>
  <si>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</si>
  <si>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</si>
  <si>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</si>
  <si>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</si>
  <si>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</si>
  <si>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</si>
  <si>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</si>
  <si>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</si>
  <si>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</si>
  <si>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</si>
  <si>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</si>
  <si>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</si>
  <si>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</si>
  <si>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</si>
  <si>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</si>
  <si>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</si>
  <si>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</si>
  <si>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</si>
  <si>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</si>
  <si>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</si>
  <si>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</si>
  <si>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</si>
  <si>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</si>
  <si>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</si>
  <si>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</si>
  <si>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</si>
  <si>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</si>
  <si>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</si>
  <si>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</si>
  <si>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</si>
  <si>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</si>
  <si>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</si>
  <si>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</si>
  <si>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</si>
  <si>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</si>
  <si>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</si>
  <si>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</si>
  <si>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</si>
  <si>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</si>
  <si>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</si>
  <si>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</si>
  <si>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</si>
  <si>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</si>
  <si>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</si>
  <si>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</si>
  <si>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</si>
  <si>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</si>
  <si>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</si>
  <si>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</si>
  <si>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</si>
  <si>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</si>
  <si>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</si>
  <si>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</si>
  <si>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</si>
  <si>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</si>
  <si>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</si>
  <si>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</si>
  <si>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</si>
  <si>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</si>
  <si>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</si>
  <si>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</si>
  <si>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</si>
  <si>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</si>
  <si>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</si>
  <si>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</si>
  <si>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</si>
  <si>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</si>
  <si>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</si>
  <si>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</si>
  <si>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</si>
  <si>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</si>
  <si>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</si>
  <si>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</si>
  <si>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</si>
  <si>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</si>
  <si>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</si>
  <si>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</si>
  <si>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</si>
  <si>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</si>
  <si>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</si>
  <si>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</si>
  <si>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</si>
  <si>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</si>
  <si>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</si>
  <si>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</si>
  <si>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</si>
  <si>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</si>
  <si>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</si>
  <si>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</si>
  <si>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</si>
  <si>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</si>
  <si>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</si>
  <si>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</si>
  <si>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</si>
  <si>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</si>
  <si>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</si>
  <si>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</si>
  <si>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</si>
  <si>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</si>
  <si>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</si>
  <si>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</si>
  <si>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</si>
  <si>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</si>
  <si>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</si>
  <si>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</si>
  <si>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</si>
  <si>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</si>
  <si>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</si>
  <si>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</si>
  <si>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</si>
  <si>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</si>
  <si>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</si>
  <si>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</si>
  <si>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</si>
  <si>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</si>
  <si>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</si>
  <si>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</si>
  <si>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</si>
  <si>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</si>
  <si>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</si>
  <si>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</si>
  <si>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</si>
  <si>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</si>
  <si>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</si>
  <si>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</si>
  <si>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</si>
  <si>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</si>
  <si>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</si>
  <si>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</si>
  <si>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</si>
  <si>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</si>
  <si>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</si>
  <si>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</si>
  <si>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</si>
  <si>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</si>
  <si>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</si>
  <si>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</si>
  <si>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</si>
  <si>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</si>
  <si>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</si>
  <si>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</si>
  <si>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</si>
  <si>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</si>
  <si>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</si>
  <si>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</si>
  <si>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</si>
  <si>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</si>
  <si>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</si>
  <si>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</si>
  <si>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</si>
  <si>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</si>
  <si>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</si>
  <si>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</si>
  <si>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</si>
  <si>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</si>
  <si>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</si>
  <si>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</si>
  <si>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</si>
  <si>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</si>
  <si>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</si>
  <si>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</si>
  <si>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</si>
  <si>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</si>
  <si>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</si>
  <si>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</si>
  <si>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</si>
  <si>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</si>
  <si>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</si>
  <si>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</si>
  <si>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</si>
  <si>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</si>
  <si>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</si>
  <si>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</si>
  <si>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</si>
  <si>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</si>
  <si>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</si>
  <si>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SP.1</t>
  </si>
  <si>
    <t>2014M. KOVO 31 D.</t>
  </si>
  <si>
    <t>ketvirtinė</t>
  </si>
  <si>
    <t>2014-04-10    Nr. F2-81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</si>
</sst>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T18" sqref="T18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183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181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17</v>
      </c>
      <c r="H25" s="259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18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19</v>
      </c>
      <c r="B27" s="261"/>
      <c r="C27" s="262"/>
      <c r="D27" s="262"/>
      <c r="E27" s="262"/>
      <c r="F27" s="262"/>
      <c r="G27" s="265" t="s">
        <v>20</v>
      </c>
      <c r="H27" s="267" t="s">
        <v>21</v>
      </c>
      <c r="I27" s="269" t="s">
        <v>22</v>
      </c>
      <c r="J27" s="270"/>
      <c r="K27" s="250" t="s">
        <v>23</v>
      </c>
      <c r="L27" s="252" t="s">
        <v>24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25</v>
      </c>
      <c r="J28" s="53" t="s">
        <v>26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27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28</v>
      </c>
      <c r="J29" s="57" t="s">
        <v>29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30</v>
      </c>
      <c r="H30" s="63">
        <v>1</v>
      </c>
      <c r="I30" s="192">
        <f>SUM(I31+I41+I64+I85+I93+I109+I132+I148+I157)</f>
        <v>29710</v>
      </c>
      <c r="J30" s="192">
        <f>SUM(J31+J41+J64+J85+J93+J109+J132+J148+J157)</f>
        <v>8650</v>
      </c>
      <c r="K30" s="193">
        <f>SUM(K31+K41+K64+K85+K93+K109+K132+K148+K157)</f>
        <v>3650.94</v>
      </c>
      <c r="L30" s="192">
        <f>SUM(L31+L41+L64+L85+L93+L109+L132+L148+L157)</f>
        <v>3650.94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31</v>
      </c>
      <c r="H31" s="72">
        <v>2</v>
      </c>
      <c r="I31" s="192">
        <f>SUM(I32+I37)</f>
        <v>0</v>
      </c>
      <c r="J31" s="192">
        <f>SUM(J32+J37)</f>
        <v>0</v>
      </c>
      <c r="K31" s="194">
        <f>SUM(K32+K37)</f>
        <v>0</v>
      </c>
      <c r="L31" s="19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32</v>
      </c>
      <c r="H32" s="63">
        <v>3</v>
      </c>
      <c r="I32" s="196">
        <f aca="true" t="shared" si="0" ref="I32:L33">SUM(I33)</f>
        <v>0</v>
      </c>
      <c r="J32" s="196">
        <f t="shared" si="0"/>
        <v>0</v>
      </c>
      <c r="K32" s="197">
        <f t="shared" si="0"/>
        <v>0</v>
      </c>
      <c r="L32" s="19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32</v>
      </c>
      <c r="H33" s="79">
        <v>4</v>
      </c>
      <c r="I33" s="196">
        <f t="shared" si="0"/>
        <v>0</v>
      </c>
      <c r="J33" s="196">
        <f t="shared" si="0"/>
        <v>0</v>
      </c>
      <c r="K33" s="197">
        <f t="shared" si="0"/>
        <v>0</v>
      </c>
      <c r="L33" s="19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33</v>
      </c>
      <c r="H34" s="63">
        <v>5</v>
      </c>
      <c r="I34" s="197">
        <f>SUM(I35:I36)</f>
        <v>0</v>
      </c>
      <c r="J34" s="196">
        <f>SUM(J35:J36)</f>
        <v>0</v>
      </c>
      <c r="K34" s="197">
        <f>SUM(K35:K36)</f>
        <v>0</v>
      </c>
      <c r="L34" s="19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34</v>
      </c>
      <c r="H35" s="79">
        <v>6</v>
      </c>
      <c r="I35" s="198"/>
      <c r="J35" s="199"/>
      <c r="K35" s="199"/>
      <c r="L35" s="1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35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36</v>
      </c>
      <c r="H37" s="79">
        <v>8</v>
      </c>
      <c r="I37" s="197">
        <f aca="true" t="shared" si="1" ref="I37:L39">I38</f>
        <v>0</v>
      </c>
      <c r="J37" s="196">
        <f t="shared" si="1"/>
        <v>0</v>
      </c>
      <c r="K37" s="197">
        <f t="shared" si="1"/>
        <v>0</v>
      </c>
      <c r="L37" s="19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36</v>
      </c>
      <c r="H38" s="63">
        <v>9</v>
      </c>
      <c r="I38" s="197">
        <f t="shared" si="1"/>
        <v>0</v>
      </c>
      <c r="J38" s="196">
        <f t="shared" si="1"/>
        <v>0</v>
      </c>
      <c r="K38" s="196">
        <f t="shared" si="1"/>
        <v>0</v>
      </c>
      <c r="L38" s="19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36</v>
      </c>
      <c r="H39" s="79">
        <v>10</v>
      </c>
      <c r="I39" s="196">
        <f t="shared" si="1"/>
        <v>0</v>
      </c>
      <c r="J39" s="196">
        <f t="shared" si="1"/>
        <v>0</v>
      </c>
      <c r="K39" s="196">
        <f t="shared" si="1"/>
        <v>0</v>
      </c>
      <c r="L39" s="19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36</v>
      </c>
      <c r="H40" s="63">
        <v>11</v>
      </c>
      <c r="I40" s="200"/>
      <c r="J40" s="199">
        <v>0</v>
      </c>
      <c r="K40" s="199"/>
      <c r="L40" s="19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37</v>
      </c>
      <c r="H41" s="72">
        <v>12</v>
      </c>
      <c r="I41" s="201">
        <f aca="true" t="shared" si="2" ref="I41:L43">I42</f>
        <v>29710</v>
      </c>
      <c r="J41" s="202">
        <f t="shared" si="2"/>
        <v>8650</v>
      </c>
      <c r="K41" s="201">
        <f t="shared" si="2"/>
        <v>3650.94</v>
      </c>
      <c r="L41" s="201">
        <f t="shared" si="2"/>
        <v>3650.94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37</v>
      </c>
      <c r="H42" s="63">
        <v>13</v>
      </c>
      <c r="I42" s="196">
        <f t="shared" si="2"/>
        <v>29710</v>
      </c>
      <c r="J42" s="197">
        <f t="shared" si="2"/>
        <v>8650</v>
      </c>
      <c r="K42" s="196">
        <f t="shared" si="2"/>
        <v>3650.94</v>
      </c>
      <c r="L42" s="197">
        <f t="shared" si="2"/>
        <v>3650.94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37</v>
      </c>
      <c r="H43" s="79">
        <v>14</v>
      </c>
      <c r="I43" s="196">
        <f t="shared" si="2"/>
        <v>29710</v>
      </c>
      <c r="J43" s="197">
        <f t="shared" si="2"/>
        <v>8650</v>
      </c>
      <c r="K43" s="203">
        <f t="shared" si="2"/>
        <v>3650.94</v>
      </c>
      <c r="L43" s="203">
        <f t="shared" si="2"/>
        <v>3650.94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37</v>
      </c>
      <c r="H44" s="87">
        <v>15</v>
      </c>
      <c r="I44" s="204">
        <f>SUM(I45:I63)-I54</f>
        <v>29710</v>
      </c>
      <c r="J44" s="205">
        <f>SUM(J45:J63)-J54</f>
        <v>8650</v>
      </c>
      <c r="K44" s="205">
        <f>SUM(K45:K63)-K54</f>
        <v>3650.94</v>
      </c>
      <c r="L44" s="206">
        <f>SUM(L45:L63)-L54</f>
        <v>3650.94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38</v>
      </c>
      <c r="H45" s="79">
        <v>16</v>
      </c>
      <c r="I45" s="199">
        <v>22710</v>
      </c>
      <c r="J45" s="199">
        <v>6500</v>
      </c>
      <c r="K45" s="199">
        <v>3470.84</v>
      </c>
      <c r="L45" s="199">
        <v>3470.84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39</v>
      </c>
      <c r="H46" s="63">
        <v>17</v>
      </c>
      <c r="I46" s="199">
        <v>100</v>
      </c>
      <c r="J46" s="199">
        <v>50</v>
      </c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40</v>
      </c>
      <c r="H47" s="79">
        <v>18</v>
      </c>
      <c r="I47" s="199">
        <v>350</v>
      </c>
      <c r="J47" s="199">
        <v>100</v>
      </c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41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42</v>
      </c>
      <c r="H49" s="72">
        <v>20</v>
      </c>
      <c r="I49" s="199">
        <v>200</v>
      </c>
      <c r="J49" s="199">
        <v>100</v>
      </c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43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44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45</v>
      </c>
      <c r="H52" s="99">
        <v>23</v>
      </c>
      <c r="I52" s="199">
        <v>3750</v>
      </c>
      <c r="J52" s="199">
        <v>1000</v>
      </c>
      <c r="K52" s="199">
        <v>150.1</v>
      </c>
      <c r="L52" s="199">
        <v>150.1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46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47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48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49</v>
      </c>
      <c r="H57" s="107">
        <v>27</v>
      </c>
      <c r="I57" s="200">
        <v>1500</v>
      </c>
      <c r="J57" s="199">
        <v>500</v>
      </c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50</v>
      </c>
      <c r="H58" s="63">
        <v>28</v>
      </c>
      <c r="I58" s="200">
        <v>150</v>
      </c>
      <c r="J58" s="199">
        <v>50</v>
      </c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51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52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53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54</v>
      </c>
      <c r="H62" s="63">
        <v>32</v>
      </c>
      <c r="I62" s="200">
        <v>400</v>
      </c>
      <c r="J62" s="199">
        <v>200</v>
      </c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55</v>
      </c>
      <c r="H63" s="107">
        <v>33</v>
      </c>
      <c r="I63" s="200">
        <v>550</v>
      </c>
      <c r="J63" s="199">
        <v>150</v>
      </c>
      <c r="K63" s="199">
        <v>30</v>
      </c>
      <c r="L63" s="199">
        <v>30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56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57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58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58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59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60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61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62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62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59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60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61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63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63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64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65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66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67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68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68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68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69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70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70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70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71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72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73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74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75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75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75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76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77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78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78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78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76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77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79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79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79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76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77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80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81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81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81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82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83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84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84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84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84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85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85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85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85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86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86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86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86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87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87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87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87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88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89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89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89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90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91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92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92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92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93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94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95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95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95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96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97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98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98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76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76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99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100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77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101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101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102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103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69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69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69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102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76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76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104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105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106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77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107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108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109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110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111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112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113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114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114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114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115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115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116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117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118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119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119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120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121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122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122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123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124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125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126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126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126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127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128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128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129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130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131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132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133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134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135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135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135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136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136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137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138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139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140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141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141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141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142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143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143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143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144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145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146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147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148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149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149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150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151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152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153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154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154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155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156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157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157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158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159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160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160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158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159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161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161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161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162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162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162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163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163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158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159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164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165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166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150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151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152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153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154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154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155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156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157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157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158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159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160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160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158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159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161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161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161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162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162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162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163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163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158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159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167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148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149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149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150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151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168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169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169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155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156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157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157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158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159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170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170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158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159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171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171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171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162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162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162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163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163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158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159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164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166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166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150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151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168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169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169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155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156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157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157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158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159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170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170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158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159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171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171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171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162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162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162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163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163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163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172</v>
      </c>
      <c r="H344" s="72">
        <v>307</v>
      </c>
      <c r="I344" s="235">
        <f>SUM(I30+I174)</f>
        <v>29710</v>
      </c>
      <c r="J344" s="236">
        <f>SUM(J30+J174)</f>
        <v>8650</v>
      </c>
      <c r="K344" s="236">
        <f>SUM(K30+K174)</f>
        <v>3650.94</v>
      </c>
      <c r="L344" s="237">
        <f>SUM(L30+L174)</f>
        <v>3650.94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177</v>
      </c>
      <c r="H347" s="181"/>
      <c r="I347" s="1"/>
      <c r="J347" s="1"/>
      <c r="K347" s="245" t="s">
        <v>178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173</v>
      </c>
      <c r="E348" s="186"/>
      <c r="F348" s="186"/>
      <c r="G348" s="186"/>
      <c r="H348" s="186"/>
      <c r="I348" s="187" t="s">
        <v>174</v>
      </c>
      <c r="J348" s="1"/>
      <c r="K348" s="241" t="s">
        <v>175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180</v>
      </c>
      <c r="H350" s="1"/>
      <c r="I350" s="188"/>
      <c r="J350" s="1"/>
      <c r="K350" s="245" t="s">
        <v>179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176</v>
      </c>
      <c r="E351" s="240"/>
      <c r="F351" s="240"/>
      <c r="G351" s="240"/>
      <c r="H351" s="191"/>
      <c r="I351" s="187" t="s">
        <v>174</v>
      </c>
      <c r="J351" s="20"/>
      <c r="K351" s="241" t="s">
        <v>175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E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2014-04-09T09:58:58Z</cp:lastPrinted>
  <dcterms:created xsi:type="dcterms:W3CDTF">1996-10-14T23:33:28Z</dcterms:created>
  <dcterms:modified xsi:type="dcterms:W3CDTF">2014-09-08T14:55:09Z</dcterms:modified>
  <cp:category/>
  <cp:version/>
  <cp:contentType/>
  <cp:contentStatus/>
</cp:coreProperties>
</file>