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<sst xmlns="http://schemas.openxmlformats.org/spreadsheetml/2006/main" count="167" uniqueCount="135">
  <si>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</si>
  <si>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</si>
  <si>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</si>
  <si>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</si>
  <si>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</si>
  <si>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</si>
  <si>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</si>
  <si>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</si>
  <si>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</si>
  <si>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</si>
  <si>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</si>
  <si>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</si>
  <si>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</si>
  <si>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</si>
  <si>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</si>
  <si>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</si>
  <si>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</si>
  <si>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</si>
  <si>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</si>
  <si>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</si>
  <si>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</si>
  <si>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</si>
  <si>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</si>
  <si>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</si>
  <si>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</si>
  <si>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</si>
  <si>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</si>
  <si>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</si>
  <si>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</si>
  <si>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</si>
  <si>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</si>
  <si>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</si>
  <si>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</si>
  <si>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</si>
  <si>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</si>
  <si>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</si>
  <si>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</si>
  <si>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</si>
  <si>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</si>
  <si>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</si>
  <si>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</si>
  <si>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</si>
  <si>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</si>
  <si>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</si>
  <si>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</si>
  <si>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</si>
  <si>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</si>
  <si>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</si>
  <si>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</si>
  <si>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</si>
  <si>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</si>
  <si>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</si>
  <si>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</si>
  <si>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</si>
  <si>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</si>
  <si>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</si>
  <si>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</si>
  <si>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</si>
  <si>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</si>
  <si>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</si>
  <si>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</si>
  <si>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</si>
  <si>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</si>
  <si>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</si>
  <si>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</si>
  <si>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</si>
  <si>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</si>
  <si>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</si>
  <si>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</si>
  <si>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</si>
  <si>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</si>
  <si>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</si>
  <si>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</si>
  <si>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</si>
  <si>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</si>
  <si>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</si>
  <si>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</si>
  <si>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</si>
  <si>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</si>
  <si>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</si>
  <si>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</si>
  <si>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</si>
  <si>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</si>
  <si>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</si>
  <si>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</si>
  <si>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</si>
  <si>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</si>
  <si>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</si>
  <si>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</si>
  <si>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</si>
  <si>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</si>
  <si>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</si>
  <si>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</si>
  <si>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</si>
  <si>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</si>
  <si>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</si>
  <si>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</si>
  <si>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</si>
  <si>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</si>
  <si>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</si>
  <si>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</si>
  <si>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</si>
  <si>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</si>
  <si>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</si>
  <si>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</si>
  <si>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</si>
  <si>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</si>
  <si>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</si>
  <si>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</si>
  <si>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</si>
  <si>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</si>
  <si>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</si>
  <si>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</si>
  <si>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</si>
  <si>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</si>
  <si>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</si>
  <si>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</si>
  <si>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</si>
  <si>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</si>
  <si>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</si>
  <si>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</si>
  <si>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</si>
  <si>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</si>
  <si>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</si>
  <si>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</si>
  <si>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</si>
  <si>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</si>
  <si>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 xml:space="preserve">  </t>
  </si>
  <si>
    <t>Pateikimo valiuta ir tikslumas: eurais arba tūkstančiais eurų</t>
  </si>
  <si>
    <t>Vyr. buhalterė</t>
  </si>
  <si>
    <t>Irena Antanaitienė</t>
  </si>
  <si>
    <t>PAGAL 2016M. KOVO 31 D. DUOMENIS</t>
  </si>
  <si>
    <t>2016-04-26 Nr. F2-49</t>
  </si>
  <si>
    <t>Direktoriaus pavaduotoja ugdymui, pavaduojanti direktorių</t>
  </si>
  <si>
    <t>Jūratė Mickuvienė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</si>
</sst>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33" borderId="16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58">
      <selection activeCell="F97" sqref="F97:G97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25" t="s">
        <v>0</v>
      </c>
      <c r="F2" s="126"/>
      <c r="G2" s="126"/>
    </row>
    <row r="3" spans="5:7" ht="12.75">
      <c r="E3" s="127" t="s">
        <v>1</v>
      </c>
      <c r="F3" s="128"/>
      <c r="G3" s="128"/>
    </row>
    <row r="5" spans="1:7" ht="12.75">
      <c r="A5" s="120" t="s">
        <v>126</v>
      </c>
      <c r="B5" s="121"/>
      <c r="C5" s="121"/>
      <c r="D5" s="121"/>
      <c r="E5" s="121"/>
      <c r="F5" s="119"/>
      <c r="G5" s="119"/>
    </row>
    <row r="6" spans="1:7" ht="12.75">
      <c r="A6" s="129"/>
      <c r="B6" s="129"/>
      <c r="C6" s="129"/>
      <c r="D6" s="129"/>
      <c r="E6" s="129"/>
      <c r="F6" s="129"/>
      <c r="G6" s="129"/>
    </row>
    <row r="7" spans="1:7" ht="12.75">
      <c r="A7" s="108" t="s">
        <v>124</v>
      </c>
      <c r="B7" s="97"/>
      <c r="C7" s="97"/>
      <c r="D7" s="97"/>
      <c r="E7" s="97"/>
      <c r="F7" s="119"/>
      <c r="G7" s="119"/>
    </row>
    <row r="8" spans="1:7" ht="12.75">
      <c r="A8" s="108"/>
      <c r="B8" s="97"/>
      <c r="C8" s="97"/>
      <c r="D8" s="97"/>
      <c r="E8" s="97"/>
      <c r="F8" s="119"/>
      <c r="G8" s="119"/>
    </row>
    <row r="9" spans="1:7" ht="12.75" customHeight="1">
      <c r="A9" s="108"/>
      <c r="B9" s="97"/>
      <c r="C9" s="97"/>
      <c r="D9" s="97"/>
      <c r="E9" s="97"/>
      <c r="F9" s="119"/>
      <c r="G9" s="119"/>
    </row>
    <row r="10" spans="1:7" ht="12.75">
      <c r="A10" s="115"/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9"/>
      <c r="C12" s="119"/>
      <c r="D12" s="119"/>
      <c r="E12" s="119"/>
    </row>
    <row r="13" spans="1:7" ht="12.75">
      <c r="A13" s="120" t="s">
        <v>2</v>
      </c>
      <c r="B13" s="121"/>
      <c r="C13" s="121"/>
      <c r="D13" s="121"/>
      <c r="E13" s="121"/>
      <c r="F13" s="122"/>
      <c r="G13" s="122"/>
    </row>
    <row r="14" spans="1:7" ht="12.75">
      <c r="A14" s="120" t="s">
        <v>131</v>
      </c>
      <c r="B14" s="121"/>
      <c r="C14" s="121"/>
      <c r="D14" s="121"/>
      <c r="E14" s="121"/>
      <c r="F14" s="122"/>
      <c r="G14" s="122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8" t="s">
        <v>132</v>
      </c>
      <c r="B16" s="123"/>
      <c r="C16" s="123"/>
      <c r="D16" s="123"/>
      <c r="E16" s="123"/>
      <c r="F16" s="124"/>
      <c r="G16" s="124"/>
    </row>
    <row r="17" spans="1:7" ht="12.75">
      <c r="A17" s="108"/>
      <c r="B17" s="108"/>
      <c r="C17" s="108"/>
      <c r="D17" s="108"/>
      <c r="E17" s="108"/>
      <c r="F17" s="124"/>
      <c r="G17" s="124"/>
    </row>
    <row r="18" spans="1:7" ht="12.75" customHeight="1">
      <c r="A18" s="6"/>
      <c r="B18" s="8"/>
      <c r="C18" s="8"/>
      <c r="D18" s="98" t="s">
        <v>128</v>
      </c>
      <c r="E18" s="98"/>
      <c r="F18" s="98"/>
      <c r="G18" s="98"/>
    </row>
    <row r="19" spans="1:7" ht="67.5" customHeight="1">
      <c r="A19" s="10" t="s">
        <v>3</v>
      </c>
      <c r="B19" s="99" t="s">
        <v>4</v>
      </c>
      <c r="C19" s="100"/>
      <c r="D19" s="101"/>
      <c r="E19" s="11" t="s">
        <v>5</v>
      </c>
      <c r="F19" s="12" t="s">
        <v>6</v>
      </c>
      <c r="G19" s="12" t="s">
        <v>7</v>
      </c>
    </row>
    <row r="20" spans="1:7" s="5" customFormat="1" ht="12.75" customHeight="1">
      <c r="A20" s="12" t="s">
        <v>8</v>
      </c>
      <c r="B20" s="13" t="s">
        <v>9</v>
      </c>
      <c r="C20" s="14"/>
      <c r="D20" s="15"/>
      <c r="E20" s="22"/>
      <c r="F20" s="93">
        <f>SUM(F21+F27)</f>
        <v>484732.76</v>
      </c>
      <c r="G20" s="17">
        <f>SUM(G21+G27)</f>
        <v>489376.15</v>
      </c>
    </row>
    <row r="21" spans="1:7" s="5" customFormat="1" ht="12.75" customHeight="1">
      <c r="A21" s="18" t="s">
        <v>10</v>
      </c>
      <c r="B21" s="19" t="s">
        <v>11</v>
      </c>
      <c r="C21" s="20"/>
      <c r="D21" s="21"/>
      <c r="E21" s="22">
        <v>1</v>
      </c>
      <c r="F21" s="93">
        <v>0</v>
      </c>
      <c r="G21" s="93">
        <v>0</v>
      </c>
    </row>
    <row r="22" spans="1:7" s="5" customFormat="1" ht="12.75" customHeight="1">
      <c r="A22" s="22" t="s">
        <v>12</v>
      </c>
      <c r="B22" s="23"/>
      <c r="C22" s="24" t="s">
        <v>13</v>
      </c>
      <c r="D22" s="25"/>
      <c r="E22" s="26"/>
      <c r="F22" s="17"/>
      <c r="G22" s="17"/>
    </row>
    <row r="23" spans="1:7" s="5" customFormat="1" ht="12.75" customHeight="1">
      <c r="A23" s="22" t="s">
        <v>14</v>
      </c>
      <c r="B23" s="23"/>
      <c r="C23" s="24" t="s">
        <v>15</v>
      </c>
      <c r="D23" s="27"/>
      <c r="E23" s="28"/>
      <c r="F23" s="93">
        <v>0</v>
      </c>
      <c r="G23" s="93">
        <v>0</v>
      </c>
    </row>
    <row r="24" spans="1:7" s="5" customFormat="1" ht="12.75" customHeight="1">
      <c r="A24" s="22" t="s">
        <v>16</v>
      </c>
      <c r="B24" s="23"/>
      <c r="C24" s="24" t="s">
        <v>17</v>
      </c>
      <c r="D24" s="27"/>
      <c r="E24" s="28"/>
      <c r="F24" s="17"/>
      <c r="G24" s="17"/>
    </row>
    <row r="25" spans="1:7" s="5" customFormat="1" ht="12.75" customHeight="1">
      <c r="A25" s="22" t="s">
        <v>18</v>
      </c>
      <c r="B25" s="23"/>
      <c r="C25" s="24" t="s">
        <v>19</v>
      </c>
      <c r="D25" s="27"/>
      <c r="E25" s="29"/>
      <c r="F25" s="17"/>
      <c r="G25" s="17"/>
    </row>
    <row r="26" spans="1:7" s="5" customFormat="1" ht="12.75" customHeight="1">
      <c r="A26" s="30" t="s">
        <v>20</v>
      </c>
      <c r="B26" s="23"/>
      <c r="C26" s="31" t="s">
        <v>21</v>
      </c>
      <c r="D26" s="25"/>
      <c r="E26" s="29"/>
      <c r="F26" s="17"/>
      <c r="G26" s="17"/>
    </row>
    <row r="27" spans="1:7" s="5" customFormat="1" ht="12.75" customHeight="1">
      <c r="A27" s="32" t="s">
        <v>22</v>
      </c>
      <c r="B27" s="33" t="s">
        <v>23</v>
      </c>
      <c r="C27" s="34"/>
      <c r="D27" s="35"/>
      <c r="E27" s="18">
        <v>2</v>
      </c>
      <c r="F27" s="93">
        <f>SUM(F28:F39)</f>
        <v>484732.76</v>
      </c>
      <c r="G27" s="17">
        <f>SUM(G28:G39)</f>
        <v>489376.15</v>
      </c>
    </row>
    <row r="28" spans="1:7" s="5" customFormat="1" ht="12.75" customHeight="1">
      <c r="A28" s="22" t="s">
        <v>24</v>
      </c>
      <c r="B28" s="23"/>
      <c r="C28" s="24" t="s">
        <v>25</v>
      </c>
      <c r="D28" s="27"/>
      <c r="E28" s="28"/>
      <c r="F28" s="17"/>
      <c r="G28" s="17"/>
    </row>
    <row r="29" spans="1:7" s="5" customFormat="1" ht="12.75" customHeight="1">
      <c r="A29" s="22" t="s">
        <v>26</v>
      </c>
      <c r="B29" s="23"/>
      <c r="C29" s="24" t="s">
        <v>27</v>
      </c>
      <c r="D29" s="27"/>
      <c r="E29" s="28"/>
      <c r="F29" s="93">
        <v>467956.5</v>
      </c>
      <c r="G29" s="93">
        <v>470415.78</v>
      </c>
    </row>
    <row r="30" spans="1:7" s="5" customFormat="1" ht="12.75" customHeight="1">
      <c r="A30" s="22" t="s">
        <v>28</v>
      </c>
      <c r="B30" s="23"/>
      <c r="C30" s="24" t="s">
        <v>29</v>
      </c>
      <c r="D30" s="27"/>
      <c r="E30" s="28"/>
      <c r="F30" s="17"/>
      <c r="G30" s="17"/>
    </row>
    <row r="31" spans="1:7" s="5" customFormat="1" ht="12.75" customHeight="1">
      <c r="A31" s="22" t="s">
        <v>30</v>
      </c>
      <c r="B31" s="23"/>
      <c r="C31" s="24" t="s">
        <v>31</v>
      </c>
      <c r="D31" s="27"/>
      <c r="E31" s="28"/>
      <c r="F31" s="17"/>
      <c r="G31" s="17"/>
    </row>
    <row r="32" spans="1:7" s="5" customFormat="1" ht="12.75" customHeight="1">
      <c r="A32" s="22" t="s">
        <v>32</v>
      </c>
      <c r="B32" s="23"/>
      <c r="C32" s="24" t="s">
        <v>33</v>
      </c>
      <c r="D32" s="27"/>
      <c r="E32" s="28"/>
      <c r="F32" s="93">
        <v>10459.23</v>
      </c>
      <c r="G32" s="17">
        <v>11730.18</v>
      </c>
    </row>
    <row r="33" spans="1:7" s="5" customFormat="1" ht="12.75" customHeight="1">
      <c r="A33" s="22" t="s">
        <v>34</v>
      </c>
      <c r="B33" s="23"/>
      <c r="C33" s="24" t="s">
        <v>35</v>
      </c>
      <c r="D33" s="27"/>
      <c r="E33" s="28"/>
      <c r="F33" s="17"/>
      <c r="G33" s="17"/>
    </row>
    <row r="34" spans="1:7" s="5" customFormat="1" ht="12.75" customHeight="1">
      <c r="A34" s="22" t="s">
        <v>36</v>
      </c>
      <c r="B34" s="23"/>
      <c r="C34" s="24" t="s">
        <v>37</v>
      </c>
      <c r="D34" s="27"/>
      <c r="E34" s="28"/>
      <c r="F34" s="17"/>
      <c r="G34" s="17"/>
    </row>
    <row r="35" spans="1:7" s="5" customFormat="1" ht="12.75" customHeight="1">
      <c r="A35" s="22" t="s">
        <v>38</v>
      </c>
      <c r="B35" s="23"/>
      <c r="C35" s="24" t="s">
        <v>39</v>
      </c>
      <c r="D35" s="27"/>
      <c r="E35" s="28"/>
      <c r="F35" s="93">
        <v>6161.32</v>
      </c>
      <c r="G35" s="17">
        <v>7022.79</v>
      </c>
    </row>
    <row r="36" spans="1:7" s="5" customFormat="1" ht="12.75" customHeight="1">
      <c r="A36" s="22" t="s">
        <v>40</v>
      </c>
      <c r="B36" s="36"/>
      <c r="C36" s="37" t="s">
        <v>41</v>
      </c>
      <c r="D36" s="38"/>
      <c r="E36" s="28"/>
      <c r="F36" s="93">
        <v>155.71</v>
      </c>
      <c r="G36" s="17">
        <v>207.4</v>
      </c>
    </row>
    <row r="37" spans="1:7" s="5" customFormat="1" ht="12.75" customHeight="1">
      <c r="A37" s="22" t="s">
        <v>42</v>
      </c>
      <c r="B37" s="23"/>
      <c r="C37" s="24" t="s">
        <v>43</v>
      </c>
      <c r="D37" s="27"/>
      <c r="E37" s="29"/>
      <c r="F37" s="17"/>
      <c r="G37" s="17"/>
    </row>
    <row r="38" spans="1:7" s="5" customFormat="1" ht="12.75" customHeight="1">
      <c r="A38" s="18" t="s">
        <v>44</v>
      </c>
      <c r="B38" s="39" t="s">
        <v>45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46</v>
      </c>
      <c r="B39" s="39" t="s">
        <v>47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48</v>
      </c>
      <c r="B40" s="13" t="s">
        <v>49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50</v>
      </c>
      <c r="B41" s="41" t="s">
        <v>51</v>
      </c>
      <c r="C41" s="42"/>
      <c r="D41" s="43"/>
      <c r="E41" s="29"/>
      <c r="F41" s="93">
        <f>SUM(F42+F48+F49+F57)</f>
        <v>90860.12</v>
      </c>
      <c r="G41" s="93">
        <f>SUM(G42+G48+G49+G57)</f>
        <v>26411.64</v>
      </c>
    </row>
    <row r="42" spans="1:7" s="5" customFormat="1" ht="12.75" customHeight="1">
      <c r="A42" s="44" t="s">
        <v>10</v>
      </c>
      <c r="B42" s="45" t="s">
        <v>52</v>
      </c>
      <c r="C42" s="46"/>
      <c r="D42" s="47"/>
      <c r="E42" s="18">
        <v>3</v>
      </c>
      <c r="F42" s="93">
        <f>F44+F47</f>
        <v>221.62</v>
      </c>
      <c r="G42" s="93">
        <f>SUM(G43:G47)</f>
        <v>172.69</v>
      </c>
    </row>
    <row r="43" spans="1:7" s="5" customFormat="1" ht="12.75" customHeight="1">
      <c r="A43" s="48" t="s">
        <v>12</v>
      </c>
      <c r="B43" s="36"/>
      <c r="C43" s="37" t="s">
        <v>53</v>
      </c>
      <c r="D43" s="38"/>
      <c r="E43" s="28"/>
      <c r="F43" s="17"/>
      <c r="G43" s="17"/>
    </row>
    <row r="44" spans="1:7" s="5" customFormat="1" ht="12.75" customHeight="1">
      <c r="A44" s="48" t="s">
        <v>14</v>
      </c>
      <c r="B44" s="36"/>
      <c r="C44" s="37" t="s">
        <v>54</v>
      </c>
      <c r="D44" s="38"/>
      <c r="E44" s="18"/>
      <c r="F44" s="93">
        <v>221.62</v>
      </c>
      <c r="G44" s="93">
        <v>172.69</v>
      </c>
    </row>
    <row r="45" spans="1:7" s="5" customFormat="1" ht="12.75">
      <c r="A45" s="48" t="s">
        <v>16</v>
      </c>
      <c r="B45" s="36"/>
      <c r="C45" s="37" t="s">
        <v>55</v>
      </c>
      <c r="D45" s="38"/>
      <c r="E45" s="28"/>
      <c r="F45" s="17"/>
      <c r="G45" s="17"/>
    </row>
    <row r="46" spans="1:7" s="5" customFormat="1" ht="12.75">
      <c r="A46" s="48" t="s">
        <v>18</v>
      </c>
      <c r="B46" s="36"/>
      <c r="C46" s="37" t="s">
        <v>56</v>
      </c>
      <c r="D46" s="38"/>
      <c r="E46" s="28"/>
      <c r="F46" s="17"/>
      <c r="G46" s="17"/>
    </row>
    <row r="47" spans="1:7" s="5" customFormat="1" ht="12.75" customHeight="1">
      <c r="A47" s="48" t="s">
        <v>20</v>
      </c>
      <c r="B47" s="42"/>
      <c r="C47" s="102" t="s">
        <v>57</v>
      </c>
      <c r="D47" s="103"/>
      <c r="E47" s="28"/>
      <c r="F47" s="17"/>
      <c r="G47" s="17"/>
    </row>
    <row r="48" spans="1:7" s="5" customFormat="1" ht="12.75" customHeight="1">
      <c r="A48" s="44" t="s">
        <v>22</v>
      </c>
      <c r="B48" s="49" t="s">
        <v>58</v>
      </c>
      <c r="C48" s="50"/>
      <c r="D48" s="51"/>
      <c r="E48" s="18">
        <v>4</v>
      </c>
      <c r="F48" s="93">
        <v>293.72</v>
      </c>
      <c r="G48" s="17">
        <v>299.22</v>
      </c>
    </row>
    <row r="49" spans="1:7" s="5" customFormat="1" ht="12.75" customHeight="1">
      <c r="A49" s="44" t="s">
        <v>44</v>
      </c>
      <c r="B49" s="45" t="s">
        <v>59</v>
      </c>
      <c r="C49" s="46"/>
      <c r="D49" s="47"/>
      <c r="E49" s="18"/>
      <c r="F49" s="93">
        <f>SUM(F50:F55)</f>
        <v>87421.11</v>
      </c>
      <c r="G49" s="17">
        <f>SUM(G50:G55)</f>
        <v>22980.46</v>
      </c>
    </row>
    <row r="50" spans="1:7" s="5" customFormat="1" ht="12.75" customHeight="1">
      <c r="A50" s="48" t="s">
        <v>60</v>
      </c>
      <c r="B50" s="46"/>
      <c r="C50" s="52" t="s">
        <v>61</v>
      </c>
      <c r="D50" s="53"/>
      <c r="E50" s="29"/>
      <c r="F50" s="17"/>
      <c r="G50" s="17"/>
    </row>
    <row r="51" spans="1:7" s="5" customFormat="1" ht="12.75" customHeight="1">
      <c r="A51" s="54" t="s">
        <v>62</v>
      </c>
      <c r="B51" s="36"/>
      <c r="C51" s="37" t="s">
        <v>63</v>
      </c>
      <c r="D51" s="55"/>
      <c r="E51" s="56"/>
      <c r="F51" s="57"/>
      <c r="G51" s="57"/>
    </row>
    <row r="52" spans="1:7" s="5" customFormat="1" ht="12.75" customHeight="1">
      <c r="A52" s="48" t="s">
        <v>64</v>
      </c>
      <c r="B52" s="36"/>
      <c r="C52" s="37" t="s">
        <v>65</v>
      </c>
      <c r="D52" s="38"/>
      <c r="E52" s="58"/>
      <c r="F52" s="17"/>
      <c r="G52" s="17"/>
    </row>
    <row r="53" spans="1:7" s="5" customFormat="1" ht="12.75" customHeight="1">
      <c r="A53" s="48" t="s">
        <v>66</v>
      </c>
      <c r="B53" s="36"/>
      <c r="C53" s="102" t="s">
        <v>67</v>
      </c>
      <c r="D53" s="103"/>
      <c r="E53" s="91">
        <v>5</v>
      </c>
      <c r="F53" s="93">
        <v>1665.79</v>
      </c>
      <c r="G53" s="93">
        <v>1166.52</v>
      </c>
    </row>
    <row r="54" spans="1:7" s="5" customFormat="1" ht="12.75" customHeight="1">
      <c r="A54" s="48" t="s">
        <v>68</v>
      </c>
      <c r="B54" s="36"/>
      <c r="C54" s="37" t="s">
        <v>69</v>
      </c>
      <c r="D54" s="38"/>
      <c r="E54" s="91">
        <v>6</v>
      </c>
      <c r="F54" s="93">
        <v>85755.32</v>
      </c>
      <c r="G54" s="17">
        <v>21813.94</v>
      </c>
    </row>
    <row r="55" spans="1:7" s="5" customFormat="1" ht="12.75" customHeight="1">
      <c r="A55" s="48" t="s">
        <v>70</v>
      </c>
      <c r="B55" s="36"/>
      <c r="C55" s="37" t="s">
        <v>71</v>
      </c>
      <c r="D55" s="38"/>
      <c r="E55" s="18"/>
      <c r="F55" s="17"/>
      <c r="G55" s="17"/>
    </row>
    <row r="56" spans="1:7" s="5" customFormat="1" ht="12.75" customHeight="1">
      <c r="A56" s="44" t="s">
        <v>46</v>
      </c>
      <c r="B56" s="104" t="s">
        <v>72</v>
      </c>
      <c r="C56" s="105"/>
      <c r="D56" s="106"/>
      <c r="E56" s="58"/>
      <c r="F56" s="17" t="s">
        <v>127</v>
      </c>
      <c r="G56" s="17"/>
    </row>
    <row r="57" spans="1:7" s="5" customFormat="1" ht="12.75" customHeight="1">
      <c r="A57" s="44" t="s">
        <v>73</v>
      </c>
      <c r="B57" s="59" t="s">
        <v>74</v>
      </c>
      <c r="C57" s="59"/>
      <c r="D57" s="60"/>
      <c r="E57" s="18">
        <v>7</v>
      </c>
      <c r="F57" s="93">
        <v>2923.67</v>
      </c>
      <c r="G57" s="17">
        <v>2959.27</v>
      </c>
    </row>
    <row r="58" spans="1:7" s="5" customFormat="1" ht="12.75" customHeight="1">
      <c r="A58" s="18"/>
      <c r="B58" s="33" t="s">
        <v>75</v>
      </c>
      <c r="C58" s="34"/>
      <c r="D58" s="35"/>
      <c r="E58" s="29"/>
      <c r="F58" s="93">
        <f>SUM(F20+F40+F41)</f>
        <v>575592.88</v>
      </c>
      <c r="G58" s="17">
        <f>SUM(G20+G40+G41)</f>
        <v>515787.79000000004</v>
      </c>
    </row>
    <row r="59" spans="1:7" s="5" customFormat="1" ht="12.75" customHeight="1">
      <c r="A59" s="12" t="s">
        <v>76</v>
      </c>
      <c r="B59" s="13" t="s">
        <v>77</v>
      </c>
      <c r="C59" s="13"/>
      <c r="D59" s="61"/>
      <c r="E59" s="18">
        <v>8</v>
      </c>
      <c r="F59" s="93">
        <f>SUM(F60:F63)</f>
        <v>478626.92</v>
      </c>
      <c r="G59" s="17">
        <f>SUM(G60:G63)</f>
        <v>483501.69999999995</v>
      </c>
    </row>
    <row r="60" spans="1:7" s="5" customFormat="1" ht="12.75" customHeight="1">
      <c r="A60" s="18" t="s">
        <v>10</v>
      </c>
      <c r="B60" s="39" t="s">
        <v>78</v>
      </c>
      <c r="C60" s="39"/>
      <c r="D60" s="29"/>
      <c r="E60" s="18"/>
      <c r="F60" s="93">
        <v>5602.2</v>
      </c>
      <c r="G60" s="17">
        <v>6986.29</v>
      </c>
    </row>
    <row r="61" spans="1:7" s="5" customFormat="1" ht="12.75" customHeight="1">
      <c r="A61" s="32" t="s">
        <v>22</v>
      </c>
      <c r="B61" s="33" t="s">
        <v>79</v>
      </c>
      <c r="C61" s="34"/>
      <c r="D61" s="35"/>
      <c r="E61" s="32"/>
      <c r="F61" s="95">
        <v>468554.04</v>
      </c>
      <c r="G61" s="62">
        <v>471209.31</v>
      </c>
    </row>
    <row r="62" spans="1:7" s="5" customFormat="1" ht="12.75" customHeight="1">
      <c r="A62" s="18" t="s">
        <v>44</v>
      </c>
      <c r="B62" s="109" t="s">
        <v>80</v>
      </c>
      <c r="C62" s="110"/>
      <c r="D62" s="111"/>
      <c r="E62" s="18"/>
      <c r="F62" s="93">
        <v>2670.95</v>
      </c>
      <c r="G62" s="17">
        <v>3240.72</v>
      </c>
    </row>
    <row r="63" spans="1:7" s="5" customFormat="1" ht="12.75" customHeight="1">
      <c r="A63" s="18" t="s">
        <v>81</v>
      </c>
      <c r="B63" s="39" t="s">
        <v>82</v>
      </c>
      <c r="C63" s="23"/>
      <c r="D63" s="16"/>
      <c r="E63" s="18"/>
      <c r="F63" s="93">
        <v>1799.73</v>
      </c>
      <c r="G63" s="93">
        <v>2065.38</v>
      </c>
    </row>
    <row r="64" spans="1:7" s="5" customFormat="1" ht="12.75" customHeight="1">
      <c r="A64" s="12" t="s">
        <v>83</v>
      </c>
      <c r="B64" s="13" t="s">
        <v>84</v>
      </c>
      <c r="C64" s="14"/>
      <c r="D64" s="15"/>
      <c r="E64" s="18"/>
      <c r="F64" s="93">
        <f>SUM(F69)</f>
        <v>86431.09</v>
      </c>
      <c r="G64" s="17">
        <f>SUM(G69)</f>
        <v>21813.94</v>
      </c>
    </row>
    <row r="65" spans="1:7" s="5" customFormat="1" ht="12.75" customHeight="1">
      <c r="A65" s="18" t="s">
        <v>10</v>
      </c>
      <c r="B65" s="19" t="s">
        <v>85</v>
      </c>
      <c r="C65" s="63"/>
      <c r="D65" s="64"/>
      <c r="E65" s="29"/>
      <c r="F65" s="17"/>
      <c r="G65" s="17"/>
    </row>
    <row r="66" spans="1:7" s="5" customFormat="1" ht="12.75">
      <c r="A66" s="22" t="s">
        <v>12</v>
      </c>
      <c r="B66" s="65"/>
      <c r="C66" s="24" t="s">
        <v>86</v>
      </c>
      <c r="D66" s="66"/>
      <c r="E66" s="58"/>
      <c r="F66" s="17"/>
      <c r="G66" s="17"/>
    </row>
    <row r="67" spans="1:7" s="5" customFormat="1" ht="12.75" customHeight="1">
      <c r="A67" s="22" t="s">
        <v>14</v>
      </c>
      <c r="B67" s="23"/>
      <c r="C67" s="24" t="s">
        <v>87</v>
      </c>
      <c r="D67" s="27"/>
      <c r="E67" s="29"/>
      <c r="F67" s="17"/>
      <c r="G67" s="17"/>
    </row>
    <row r="68" spans="1:7" s="5" customFormat="1" ht="12.75" customHeight="1">
      <c r="A68" s="22" t="s">
        <v>88</v>
      </c>
      <c r="B68" s="23"/>
      <c r="C68" s="24" t="s">
        <v>89</v>
      </c>
      <c r="D68" s="27"/>
      <c r="E68" s="40"/>
      <c r="F68" s="17"/>
      <c r="G68" s="17"/>
    </row>
    <row r="69" spans="1:7" s="71" customFormat="1" ht="12.75" customHeight="1">
      <c r="A69" s="44" t="s">
        <v>22</v>
      </c>
      <c r="B69" s="67" t="s">
        <v>90</v>
      </c>
      <c r="C69" s="68"/>
      <c r="D69" s="69"/>
      <c r="E69" s="44"/>
      <c r="F69" s="94">
        <f>SUM(F76:F83)</f>
        <v>86431.09</v>
      </c>
      <c r="G69" s="70">
        <v>21813.94</v>
      </c>
    </row>
    <row r="70" spans="1:7" s="5" customFormat="1" ht="12.75" customHeight="1">
      <c r="A70" s="22" t="s">
        <v>24</v>
      </c>
      <c r="B70" s="23"/>
      <c r="C70" s="24" t="s">
        <v>91</v>
      </c>
      <c r="D70" s="25"/>
      <c r="E70" s="29"/>
      <c r="F70" s="17"/>
      <c r="G70" s="17"/>
    </row>
    <row r="71" spans="1:7" s="5" customFormat="1" ht="12.75" customHeight="1">
      <c r="A71" s="22" t="s">
        <v>26</v>
      </c>
      <c r="B71" s="65"/>
      <c r="C71" s="24" t="s">
        <v>92</v>
      </c>
      <c r="D71" s="66"/>
      <c r="E71" s="58"/>
      <c r="F71" s="17"/>
      <c r="G71" s="17"/>
    </row>
    <row r="72" spans="1:7" s="5" customFormat="1" ht="12.75">
      <c r="A72" s="22" t="s">
        <v>28</v>
      </c>
      <c r="B72" s="65"/>
      <c r="C72" s="24" t="s">
        <v>93</v>
      </c>
      <c r="D72" s="66"/>
      <c r="E72" s="58"/>
      <c r="F72" s="17"/>
      <c r="G72" s="17"/>
    </row>
    <row r="73" spans="1:7" s="5" customFormat="1" ht="12.75">
      <c r="A73" s="72" t="s">
        <v>30</v>
      </c>
      <c r="B73" s="46"/>
      <c r="C73" s="73" t="s">
        <v>94</v>
      </c>
      <c r="D73" s="53"/>
      <c r="E73" s="58"/>
      <c r="F73" s="17"/>
      <c r="G73" s="17"/>
    </row>
    <row r="74" spans="1:7" s="5" customFormat="1" ht="12.75">
      <c r="A74" s="18" t="s">
        <v>32</v>
      </c>
      <c r="B74" s="31"/>
      <c r="C74" s="31" t="s">
        <v>95</v>
      </c>
      <c r="D74" s="25"/>
      <c r="E74" s="74"/>
      <c r="F74" s="17"/>
      <c r="G74" s="17"/>
    </row>
    <row r="75" spans="1:7" s="5" customFormat="1" ht="12.75" customHeight="1">
      <c r="A75" s="75" t="s">
        <v>34</v>
      </c>
      <c r="B75" s="68"/>
      <c r="C75" s="76" t="s">
        <v>96</v>
      </c>
      <c r="D75" s="77"/>
      <c r="E75" s="18"/>
      <c r="F75" s="17"/>
      <c r="G75" s="17"/>
    </row>
    <row r="76" spans="1:7" s="5" customFormat="1" ht="12.75" customHeight="1">
      <c r="A76" s="48" t="s">
        <v>97</v>
      </c>
      <c r="B76" s="36"/>
      <c r="C76" s="55"/>
      <c r="D76" s="38" t="s">
        <v>98</v>
      </c>
      <c r="E76" s="58"/>
      <c r="F76" s="17"/>
      <c r="G76" s="17"/>
    </row>
    <row r="77" spans="1:7" s="5" customFormat="1" ht="12.75" customHeight="1">
      <c r="A77" s="48" t="s">
        <v>99</v>
      </c>
      <c r="B77" s="36"/>
      <c r="C77" s="55"/>
      <c r="D77" s="38" t="s">
        <v>100</v>
      </c>
      <c r="E77" s="91"/>
      <c r="F77" s="17"/>
      <c r="G77" s="17"/>
    </row>
    <row r="78" spans="1:8" s="5" customFormat="1" ht="12.75" customHeight="1">
      <c r="A78" s="48" t="s">
        <v>36</v>
      </c>
      <c r="B78" s="50"/>
      <c r="C78" s="78" t="s">
        <v>101</v>
      </c>
      <c r="D78" s="79"/>
      <c r="E78" s="28"/>
      <c r="F78" s="17"/>
      <c r="G78" s="17"/>
      <c r="H78" s="5" t="s">
        <v>125</v>
      </c>
    </row>
    <row r="79" spans="1:7" s="5" customFormat="1" ht="12.75" customHeight="1">
      <c r="A79" s="48" t="s">
        <v>38</v>
      </c>
      <c r="B79" s="80"/>
      <c r="C79" s="37" t="s">
        <v>102</v>
      </c>
      <c r="D79" s="81"/>
      <c r="E79" s="58"/>
      <c r="F79" s="17"/>
      <c r="G79" s="17"/>
    </row>
    <row r="80" spans="1:7" s="5" customFormat="1" ht="12.75" customHeight="1">
      <c r="A80" s="48" t="s">
        <v>40</v>
      </c>
      <c r="B80" s="23"/>
      <c r="C80" s="24" t="s">
        <v>103</v>
      </c>
      <c r="D80" s="27"/>
      <c r="E80" s="91">
        <v>9</v>
      </c>
      <c r="F80" s="93">
        <v>11757.32</v>
      </c>
      <c r="G80" s="17">
        <v>1122.73</v>
      </c>
    </row>
    <row r="81" spans="1:7" s="5" customFormat="1" ht="12.75" customHeight="1">
      <c r="A81" s="48" t="s">
        <v>42</v>
      </c>
      <c r="B81" s="23"/>
      <c r="C81" s="24" t="s">
        <v>104</v>
      </c>
      <c r="D81" s="27"/>
      <c r="E81" s="91">
        <v>10</v>
      </c>
      <c r="F81" s="93">
        <v>37325.07</v>
      </c>
      <c r="G81" s="17"/>
    </row>
    <row r="82" spans="1:7" s="5" customFormat="1" ht="12.75" customHeight="1">
      <c r="A82" s="22" t="s">
        <v>105</v>
      </c>
      <c r="B82" s="36"/>
      <c r="C82" s="37" t="s">
        <v>106</v>
      </c>
      <c r="D82" s="38"/>
      <c r="E82" s="91">
        <v>11</v>
      </c>
      <c r="F82" s="93">
        <v>37281.85</v>
      </c>
      <c r="G82" s="17">
        <v>20691.21</v>
      </c>
    </row>
    <row r="83" spans="1:7" s="5" customFormat="1" ht="12.75" customHeight="1">
      <c r="A83" s="22" t="s">
        <v>107</v>
      </c>
      <c r="B83" s="23"/>
      <c r="C83" s="24" t="s">
        <v>108</v>
      </c>
      <c r="D83" s="27"/>
      <c r="E83" s="91">
        <v>12</v>
      </c>
      <c r="F83" s="93">
        <v>66.85</v>
      </c>
      <c r="G83" s="17"/>
    </row>
    <row r="84" spans="1:7" s="5" customFormat="1" ht="12.75" customHeight="1">
      <c r="A84" s="12" t="s">
        <v>109</v>
      </c>
      <c r="B84" s="82" t="s">
        <v>110</v>
      </c>
      <c r="C84" s="83"/>
      <c r="D84" s="84"/>
      <c r="E84" s="91"/>
      <c r="F84" s="93">
        <f>F86+F87+F88+F90</f>
        <v>10534.869999999999</v>
      </c>
      <c r="G84" s="17">
        <f>SUM(G85+G86+G89+G90)</f>
        <v>10472.15</v>
      </c>
    </row>
    <row r="85" spans="1:7" s="5" customFormat="1" ht="12.75" customHeight="1">
      <c r="A85" s="18" t="s">
        <v>10</v>
      </c>
      <c r="B85" s="39" t="s">
        <v>111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22</v>
      </c>
      <c r="B86" s="19" t="s">
        <v>112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24</v>
      </c>
      <c r="B87" s="23"/>
      <c r="C87" s="24" t="s">
        <v>113</v>
      </c>
      <c r="D87" s="27"/>
      <c r="E87" s="29"/>
      <c r="F87" s="17"/>
      <c r="G87" s="17"/>
    </row>
    <row r="88" spans="1:7" s="5" customFormat="1" ht="12.75" customHeight="1">
      <c r="A88" s="22" t="s">
        <v>26</v>
      </c>
      <c r="B88" s="23"/>
      <c r="C88" s="24" t="s">
        <v>114</v>
      </c>
      <c r="D88" s="27"/>
      <c r="E88" s="29"/>
      <c r="F88" s="17"/>
      <c r="G88" s="17"/>
    </row>
    <row r="89" spans="1:7" s="5" customFormat="1" ht="12.75" customHeight="1">
      <c r="A89" s="44" t="s">
        <v>44</v>
      </c>
      <c r="B89" s="55" t="s">
        <v>115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46</v>
      </c>
      <c r="B90" s="33" t="s">
        <v>116</v>
      </c>
      <c r="C90" s="34"/>
      <c r="D90" s="35"/>
      <c r="E90" s="29"/>
      <c r="F90" s="93">
        <f>SUM(F91:F92)</f>
        <v>10534.869999999999</v>
      </c>
      <c r="G90" s="17">
        <f>SUM(G91:G92)</f>
        <v>10472.15</v>
      </c>
    </row>
    <row r="91" spans="1:7" s="5" customFormat="1" ht="12.75" customHeight="1">
      <c r="A91" s="22" t="s">
        <v>117</v>
      </c>
      <c r="B91" s="14"/>
      <c r="C91" s="24" t="s">
        <v>118</v>
      </c>
      <c r="D91" s="86"/>
      <c r="E91" s="28"/>
      <c r="F91" s="93">
        <v>62.72</v>
      </c>
      <c r="G91" s="93">
        <v>667.35</v>
      </c>
    </row>
    <row r="92" spans="1:7" s="5" customFormat="1" ht="12.75" customHeight="1">
      <c r="A92" s="22" t="s">
        <v>119</v>
      </c>
      <c r="B92" s="14"/>
      <c r="C92" s="24" t="s">
        <v>120</v>
      </c>
      <c r="D92" s="86"/>
      <c r="E92" s="28"/>
      <c r="F92" s="93">
        <v>10472.15</v>
      </c>
      <c r="G92" s="93">
        <v>9804.8</v>
      </c>
    </row>
    <row r="93" spans="1:7" s="5" customFormat="1" ht="12.75" customHeight="1">
      <c r="A93" s="12" t="s">
        <v>121</v>
      </c>
      <c r="B93" s="82" t="s">
        <v>122</v>
      </c>
      <c r="C93" s="84"/>
      <c r="D93" s="84"/>
      <c r="E93" s="28"/>
      <c r="F93" s="92"/>
      <c r="G93" s="17"/>
    </row>
    <row r="94" spans="1:7" s="5" customFormat="1" ht="25.5" customHeight="1">
      <c r="A94" s="12"/>
      <c r="B94" s="112" t="s">
        <v>123</v>
      </c>
      <c r="C94" s="113"/>
      <c r="D94" s="103"/>
      <c r="E94" s="29"/>
      <c r="F94" s="93">
        <f>F59+F64+F84+F93</f>
        <v>575592.88</v>
      </c>
      <c r="G94" s="17">
        <f>SUM(G59+G64+G84+G93)</f>
        <v>515787.79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9.5" customHeight="1">
      <c r="A96" s="114" t="s">
        <v>133</v>
      </c>
      <c r="B96" s="114"/>
      <c r="C96" s="114"/>
      <c r="D96" s="114"/>
      <c r="E96" s="114"/>
      <c r="F96" s="97" t="s">
        <v>134</v>
      </c>
      <c r="G96" s="97"/>
    </row>
    <row r="97" spans="1:7" s="5" customFormat="1" ht="12.75">
      <c r="A97" s="107" t="s">
        <v>129</v>
      </c>
      <c r="B97" s="107"/>
      <c r="C97" s="107"/>
      <c r="D97" s="107"/>
      <c r="E97" s="107"/>
      <c r="F97" s="108" t="s">
        <v>130</v>
      </c>
      <c r="G97" s="108"/>
    </row>
    <row r="98" spans="1:7" s="5" customFormat="1" ht="12.75">
      <c r="A98" s="89"/>
      <c r="B98" s="89"/>
      <c r="C98" s="89"/>
      <c r="D98" s="89"/>
      <c r="E98" s="90"/>
      <c r="F98" s="96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3">
    <mergeCell ref="A17:G17"/>
    <mergeCell ref="E2:G2"/>
    <mergeCell ref="E3:G3"/>
    <mergeCell ref="A5:G6"/>
    <mergeCell ref="A7:G7"/>
    <mergeCell ref="A8:G8"/>
    <mergeCell ref="A9:G9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F96:G96"/>
    <mergeCell ref="D18:G18"/>
    <mergeCell ref="B19:D19"/>
    <mergeCell ref="C47:D47"/>
    <mergeCell ref="C53:D53"/>
    <mergeCell ref="B56:D5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2016-04-26T05:43:39Z</cp:lastPrinted>
  <dcterms:created xsi:type="dcterms:W3CDTF">1996-10-14T23:33:28Z</dcterms:created>
  <dcterms:modified xsi:type="dcterms:W3CDTF">2016-06-12T11:23:20Z</dcterms:modified>
  <cp:category/>
  <cp:version/>
  <cp:contentType/>
  <cp:contentStatus/>
</cp:coreProperties>
</file>